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2 2023" sheetId="1" r:id="rId1"/>
  </sheets>
  <definedNames>
    <definedName name="_xlnm.Print_Titles" localSheetId="0">'приложение 2 2023'!$4:$5</definedName>
    <definedName name="_xlnm.Print_Area" localSheetId="0">'приложение 2 2023'!$A$1:$K$67</definedName>
  </definedNames>
  <calcPr fullCalcOnLoad="1"/>
</workbook>
</file>

<file path=xl/sharedStrings.xml><?xml version="1.0" encoding="utf-8"?>
<sst xmlns="http://schemas.openxmlformats.org/spreadsheetml/2006/main" count="208" uniqueCount="70">
  <si>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</si>
  <si>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</si>
  <si>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</si>
  <si>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</si>
  <si>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</si>
  <si>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</si>
  <si>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</si>
  <si>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</si>
  <si>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</si>
  <si>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</si>
  <si>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</si>
  <si>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</si>
  <si>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</si>
  <si>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</si>
  <si>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</si>
  <si>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04</t>
  </si>
  <si>
    <t>09</t>
  </si>
  <si>
    <t>05</t>
  </si>
  <si>
    <t>06</t>
  </si>
  <si>
    <t>08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</si>
  <si>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</si>
  <si>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</si>
  <si>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</si>
  <si>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</si>
  <si>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</si>
  <si>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</si>
  <si>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</si>
  <si>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</si>
  <si>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</si>
  <si>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</si>
  <si>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</si>
  <si>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</si>
  <si>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</si>
  <si>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</si>
  <si>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</si>
  <si>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</si>
  <si>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</si>
  <si>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</si>
  <si>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</si>
  <si>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4100000000</t>
  </si>
  <si>
    <t>4600000000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</si>
  <si>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</si>
  <si>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4500000000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</si>
  <si>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</si>
  <si>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</si>
  <si>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</si>
  <si>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</si>
  <si>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</si>
  <si>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</si>
  <si>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</t>
  </si>
  <si>
    <t>Пенсионное обеспечение</t>
  </si>
  <si>
    <t>Публичные нормативные социальные выплаты гражданам</t>
  </si>
  <si>
    <t>Администрация сельского поселения Сергиевск муниципального района Сергиевский Самарской области</t>
  </si>
  <si>
    <t>в том числе за счет безвозмездных поступлений</t>
  </si>
  <si>
    <t>Обслуживание государственного внутреннего и муниципального долга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</si>
  <si>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</si>
  <si>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</si>
  <si>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4000000000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</si>
  <si>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</si>
  <si>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</si>
  <si>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</si>
  <si>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>Обслуживание муниципального долга</t>
  </si>
  <si>
    <t>540</t>
  </si>
  <si>
    <t>Иные межбюджетные трансферты</t>
  </si>
  <si>
    <t>Муниципальная программа  «Комплексное развитие сельской территории сельских  поселений  муниципального района Сергиевский Самарской области »</t>
  </si>
  <si>
    <t>,</t>
  </si>
  <si>
    <t>Ведомственная структура расходов бюджета сельского поселения Сергиевск                                                                                                      муниципального района Сергиевский Самарской области на плановый период 2024 и 2025 годов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</si>
  <si>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</si>
  <si>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Жилищное хозяйство</t>
  </si>
  <si>
    <t xml:space="preserve">       Приложение №3 к Проекту  Решения Собрания представителей сельского поселения  Сергиевск муниципального района Сергиевский Самарской области                                                                                                 "О бюджете сельского поселения Сергиевск  на 2023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</si>
</sst>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69"/>
  <sheetViews>
    <sheetView tabSelected="1" view="pageBreakPreview" zoomScale="85" zoomScaleSheetLayoutView="85" zoomScalePageLayoutView="0" workbookViewId="0" topLeftCell="A1">
      <selection activeCell="E1" sqref="E1:K1"/>
    </sheetView>
  </sheetViews>
  <sheetFormatPr defaultColWidth="9.00390625" defaultRowHeight="12.75"/>
  <cols>
    <col min="1" max="1" width="15.625" style="1" customWidth="1"/>
    <col min="2" max="2" width="49.875" style="1" customWidth="1"/>
    <col min="3" max="3" width="9.125" style="1" customWidth="1"/>
    <col min="4" max="4" width="9.125" style="2" customWidth="1"/>
    <col min="5" max="5" width="16.375" style="1" customWidth="1"/>
    <col min="6" max="6" width="10.375" style="1" customWidth="1"/>
    <col min="7" max="7" width="22.25390625" style="4" customWidth="1"/>
    <col min="8" max="8" width="14.50390625" style="4" customWidth="1"/>
    <col min="9" max="9" width="11.875" style="4" customWidth="1"/>
    <col min="10" max="10" width="21.375" style="1" hidden="1" customWidth="1"/>
    <col min="11" max="11" width="14.125" style="1" customWidth="1"/>
    <col min="12" max="16384" width="8.875" style="1" customWidth="1"/>
  </cols>
  <sheetData>
    <row r="1" spans="5:11" ht="53.25" customHeight="1">
      <c r="E1" s="45" t="s">
        <v>69</v>
      </c>
      <c r="F1" s="45"/>
      <c r="G1" s="45"/>
      <c r="H1" s="45"/>
      <c r="I1" s="45"/>
      <c r="J1" s="45"/>
      <c r="K1" s="45"/>
    </row>
    <row r="2" spans="1:10" ht="51" customHeight="1">
      <c r="A2" s="5"/>
      <c r="B2" s="47" t="s">
        <v>66</v>
      </c>
      <c r="C2" s="47"/>
      <c r="D2" s="47"/>
      <c r="E2" s="47"/>
      <c r="F2" s="47"/>
      <c r="G2" s="47"/>
      <c r="H2" s="47"/>
      <c r="I2" s="47"/>
      <c r="J2" s="47"/>
    </row>
    <row r="3" spans="1:10" ht="18" customHeight="1">
      <c r="A3" s="5"/>
      <c r="B3" s="5"/>
      <c r="C3" s="5"/>
      <c r="D3" s="6"/>
      <c r="E3" s="5"/>
      <c r="F3" s="5"/>
      <c r="G3" s="7"/>
      <c r="H3" s="7"/>
      <c r="I3" s="7"/>
      <c r="J3" s="8"/>
    </row>
    <row r="4" spans="1:11" s="3" customFormat="1" ht="36.75" customHeight="1">
      <c r="A4" s="46" t="s">
        <v>31</v>
      </c>
      <c r="B4" s="46" t="s">
        <v>32</v>
      </c>
      <c r="C4" s="46" t="s">
        <v>33</v>
      </c>
      <c r="D4" s="46" t="s">
        <v>34</v>
      </c>
      <c r="E4" s="46" t="s">
        <v>35</v>
      </c>
      <c r="F4" s="46" t="s">
        <v>36</v>
      </c>
      <c r="G4" s="43" t="s">
        <v>10</v>
      </c>
      <c r="H4" s="43"/>
      <c r="I4" s="43"/>
      <c r="J4" s="43"/>
      <c r="K4" s="43"/>
    </row>
    <row r="5" spans="1:11" s="3" customFormat="1" ht="93.75" customHeight="1">
      <c r="A5" s="46"/>
      <c r="B5" s="46"/>
      <c r="C5" s="46"/>
      <c r="D5" s="46"/>
      <c r="E5" s="46"/>
      <c r="F5" s="46"/>
      <c r="G5" s="28">
        <v>2024</v>
      </c>
      <c r="H5" s="29" t="s">
        <v>53</v>
      </c>
      <c r="I5" s="30">
        <v>2025</v>
      </c>
      <c r="J5" s="9"/>
      <c r="K5" s="29" t="s">
        <v>53</v>
      </c>
    </row>
    <row r="6" spans="1:11" s="3" customFormat="1" ht="43.5" customHeight="1">
      <c r="A6" s="10">
        <v>431</v>
      </c>
      <c r="B6" s="44" t="s">
        <v>52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" customFormat="1" ht="46.5">
      <c r="A7" s="34">
        <v>431</v>
      </c>
      <c r="B7" s="35" t="s">
        <v>11</v>
      </c>
      <c r="C7" s="31" t="s">
        <v>5</v>
      </c>
      <c r="D7" s="31" t="s">
        <v>6</v>
      </c>
      <c r="E7" s="31"/>
      <c r="F7" s="31"/>
      <c r="G7" s="32">
        <f>G8</f>
        <v>895.580498</v>
      </c>
      <c r="H7" s="32">
        <f>H8</f>
        <v>0</v>
      </c>
      <c r="I7" s="32">
        <f>I8</f>
        <v>895.580498</v>
      </c>
      <c r="J7" s="32">
        <f>J8</f>
        <v>0</v>
      </c>
      <c r="K7" s="32">
        <f>K8</f>
        <v>0</v>
      </c>
    </row>
    <row r="8" spans="1:12" ht="83.25" customHeight="1">
      <c r="A8" s="11">
        <v>431</v>
      </c>
      <c r="B8" s="16" t="s">
        <v>55</v>
      </c>
      <c r="C8" s="17" t="s">
        <v>5</v>
      </c>
      <c r="D8" s="17" t="s">
        <v>6</v>
      </c>
      <c r="E8" s="17" t="s">
        <v>37</v>
      </c>
      <c r="F8" s="17"/>
      <c r="G8" s="18">
        <f>G9</f>
        <v>895.580498</v>
      </c>
      <c r="H8" s="18"/>
      <c r="I8" s="18">
        <f>I9</f>
        <v>895.580498</v>
      </c>
      <c r="J8" s="5"/>
      <c r="K8" s="33"/>
      <c r="L8" s="4"/>
    </row>
    <row r="9" spans="1:11" ht="31.5">
      <c r="A9" s="11">
        <v>431</v>
      </c>
      <c r="B9" s="19" t="s">
        <v>23</v>
      </c>
      <c r="C9" s="17" t="s">
        <v>5</v>
      </c>
      <c r="D9" s="17" t="s">
        <v>6</v>
      </c>
      <c r="E9" s="17" t="s">
        <v>37</v>
      </c>
      <c r="F9" s="17" t="s">
        <v>24</v>
      </c>
      <c r="G9" s="18">
        <v>895.580498</v>
      </c>
      <c r="H9" s="18"/>
      <c r="I9" s="18">
        <f>G9</f>
        <v>895.580498</v>
      </c>
      <c r="J9" s="5"/>
      <c r="K9" s="33"/>
    </row>
    <row r="10" spans="1:11" s="3" customFormat="1" ht="17.25">
      <c r="A10" s="34">
        <v>431</v>
      </c>
      <c r="B10" s="36" t="s">
        <v>38</v>
      </c>
      <c r="C10" s="37" t="s">
        <v>5</v>
      </c>
      <c r="D10" s="37" t="s">
        <v>15</v>
      </c>
      <c r="E10" s="38"/>
      <c r="F10" s="38"/>
      <c r="G10" s="15">
        <f>G11</f>
        <v>3425.55232</v>
      </c>
      <c r="H10" s="15">
        <f>H11</f>
        <v>0</v>
      </c>
      <c r="I10" s="15">
        <f>I11</f>
        <v>3425.55232</v>
      </c>
      <c r="J10" s="15">
        <f>J11</f>
        <v>0</v>
      </c>
      <c r="K10" s="15">
        <f>K11</f>
        <v>0</v>
      </c>
    </row>
    <row r="11" spans="1:11" ht="85.5" customHeight="1">
      <c r="A11" s="11">
        <v>431</v>
      </c>
      <c r="B11" s="16" t="s">
        <v>55</v>
      </c>
      <c r="C11" s="17" t="s">
        <v>5</v>
      </c>
      <c r="D11" s="17" t="s">
        <v>15</v>
      </c>
      <c r="E11" s="17" t="s">
        <v>37</v>
      </c>
      <c r="F11" s="20"/>
      <c r="G11" s="18">
        <f>G12+G13+G14</f>
        <v>3425.55232</v>
      </c>
      <c r="H11" s="18"/>
      <c r="I11" s="18">
        <f>I12+I13+I14</f>
        <v>3425.55232</v>
      </c>
      <c r="J11" s="5"/>
      <c r="K11" s="33"/>
    </row>
    <row r="12" spans="1:11" ht="31.5">
      <c r="A12" s="11">
        <v>431</v>
      </c>
      <c r="B12" s="19" t="s">
        <v>23</v>
      </c>
      <c r="C12" s="17" t="s">
        <v>5</v>
      </c>
      <c r="D12" s="17" t="s">
        <v>15</v>
      </c>
      <c r="E12" s="17" t="s">
        <v>37</v>
      </c>
      <c r="F12" s="17" t="s">
        <v>24</v>
      </c>
      <c r="G12" s="18">
        <f>2311.3236+10+698.01972</f>
        <v>3019.34332</v>
      </c>
      <c r="H12" s="18"/>
      <c r="I12" s="18">
        <f>2311.3236+10+698.01972</f>
        <v>3019.34332</v>
      </c>
      <c r="J12" s="5"/>
      <c r="K12" s="33"/>
    </row>
    <row r="13" spans="1:11" ht="47.25">
      <c r="A13" s="11">
        <v>431</v>
      </c>
      <c r="B13" s="12" t="s">
        <v>25</v>
      </c>
      <c r="C13" s="17" t="s">
        <v>5</v>
      </c>
      <c r="D13" s="17" t="s">
        <v>15</v>
      </c>
      <c r="E13" s="17" t="s">
        <v>37</v>
      </c>
      <c r="F13" s="20">
        <v>240</v>
      </c>
      <c r="G13" s="18">
        <f>3425.55232-G12</f>
        <v>406.20899999999983</v>
      </c>
      <c r="H13" s="18"/>
      <c r="I13" s="18">
        <f>3425.55232-I12-I14</f>
        <v>406.20899999999983</v>
      </c>
      <c r="J13" s="5"/>
      <c r="K13" s="33"/>
    </row>
    <row r="14" spans="1:11" ht="18" hidden="1">
      <c r="A14" s="11">
        <v>431</v>
      </c>
      <c r="B14" s="12" t="s">
        <v>26</v>
      </c>
      <c r="C14" s="17" t="s">
        <v>5</v>
      </c>
      <c r="D14" s="17" t="s">
        <v>15</v>
      </c>
      <c r="E14" s="17" t="s">
        <v>37</v>
      </c>
      <c r="F14" s="20">
        <v>850</v>
      </c>
      <c r="G14" s="18">
        <v>0</v>
      </c>
      <c r="H14" s="18"/>
      <c r="I14" s="18">
        <v>0</v>
      </c>
      <c r="J14" s="5"/>
      <c r="K14" s="33"/>
    </row>
    <row r="15" spans="1:11" s="3" customFormat="1" ht="21.75" customHeight="1">
      <c r="A15" s="34">
        <v>431</v>
      </c>
      <c r="B15" s="36" t="s">
        <v>14</v>
      </c>
      <c r="C15" s="37" t="s">
        <v>5</v>
      </c>
      <c r="D15" s="39" t="s">
        <v>8</v>
      </c>
      <c r="E15" s="38"/>
      <c r="F15" s="38"/>
      <c r="G15" s="15">
        <f>G16</f>
        <v>10</v>
      </c>
      <c r="H15" s="15">
        <f>H16</f>
        <v>0</v>
      </c>
      <c r="I15" s="15">
        <f>I16</f>
        <v>10</v>
      </c>
      <c r="J15" s="15">
        <f>J16</f>
        <v>0</v>
      </c>
      <c r="K15" s="15">
        <f>K16</f>
        <v>0</v>
      </c>
    </row>
    <row r="16" spans="1:11" ht="31.5">
      <c r="A16" s="11">
        <v>431</v>
      </c>
      <c r="B16" s="16" t="s">
        <v>30</v>
      </c>
      <c r="C16" s="17" t="s">
        <v>5</v>
      </c>
      <c r="D16" s="21" t="s">
        <v>8</v>
      </c>
      <c r="E16" s="20">
        <v>9900000000</v>
      </c>
      <c r="F16" s="20"/>
      <c r="G16" s="18">
        <f>G17</f>
        <v>10</v>
      </c>
      <c r="H16" s="18"/>
      <c r="I16" s="18">
        <f>I17</f>
        <v>10</v>
      </c>
      <c r="J16" s="5"/>
      <c r="K16" s="33"/>
    </row>
    <row r="17" spans="1:11" ht="18">
      <c r="A17" s="11">
        <v>431</v>
      </c>
      <c r="B17" s="12" t="s">
        <v>21</v>
      </c>
      <c r="C17" s="17" t="s">
        <v>5</v>
      </c>
      <c r="D17" s="21" t="s">
        <v>8</v>
      </c>
      <c r="E17" s="20">
        <v>9900000000</v>
      </c>
      <c r="F17" s="17" t="s">
        <v>20</v>
      </c>
      <c r="G17" s="18">
        <v>10</v>
      </c>
      <c r="H17" s="18"/>
      <c r="I17" s="18">
        <v>10</v>
      </c>
      <c r="J17" s="5"/>
      <c r="K17" s="33"/>
    </row>
    <row r="18" spans="1:11" s="3" customFormat="1" ht="27" customHeight="1">
      <c r="A18" s="34">
        <v>431</v>
      </c>
      <c r="B18" s="36" t="s">
        <v>7</v>
      </c>
      <c r="C18" s="37" t="s">
        <v>5</v>
      </c>
      <c r="D18" s="39" t="s">
        <v>13</v>
      </c>
      <c r="E18" s="38"/>
      <c r="F18" s="38"/>
      <c r="G18" s="15">
        <f>G19+G21+G23</f>
        <v>75.923</v>
      </c>
      <c r="H18" s="15">
        <f>H19+H21+H23</f>
        <v>0</v>
      </c>
      <c r="I18" s="15">
        <f>I19+I21+I23</f>
        <v>2500</v>
      </c>
      <c r="J18" s="15">
        <f>J19+J23</f>
        <v>0</v>
      </c>
      <c r="K18" s="15">
        <f>K19+K23</f>
        <v>0</v>
      </c>
    </row>
    <row r="19" spans="1:12" ht="90" customHeight="1" hidden="1">
      <c r="A19" s="11">
        <v>431</v>
      </c>
      <c r="B19" s="12" t="s">
        <v>55</v>
      </c>
      <c r="C19" s="17" t="s">
        <v>5</v>
      </c>
      <c r="D19" s="21" t="s">
        <v>13</v>
      </c>
      <c r="E19" s="17" t="s">
        <v>37</v>
      </c>
      <c r="F19" s="20"/>
      <c r="G19" s="18"/>
      <c r="H19" s="18"/>
      <c r="I19" s="18"/>
      <c r="J19" s="5"/>
      <c r="K19" s="33"/>
      <c r="L19" s="4"/>
    </row>
    <row r="20" spans="1:11" ht="56.25" customHeight="1" hidden="1">
      <c r="A20" s="11">
        <v>431</v>
      </c>
      <c r="B20" s="12" t="s">
        <v>25</v>
      </c>
      <c r="C20" s="17" t="s">
        <v>5</v>
      </c>
      <c r="D20" s="21" t="s">
        <v>13</v>
      </c>
      <c r="E20" s="17" t="s">
        <v>37</v>
      </c>
      <c r="F20" s="20">
        <v>240</v>
      </c>
      <c r="G20" s="18"/>
      <c r="H20" s="18"/>
      <c r="I20" s="18"/>
      <c r="J20" s="5"/>
      <c r="K20" s="33"/>
    </row>
    <row r="21" spans="1:11" ht="70.5" customHeight="1" hidden="1">
      <c r="A21" s="11"/>
      <c r="B21" s="12" t="s">
        <v>58</v>
      </c>
      <c r="C21" s="17"/>
      <c r="D21" s="21"/>
      <c r="E21" s="17" t="s">
        <v>57</v>
      </c>
      <c r="F21" s="20"/>
      <c r="G21" s="18">
        <f>G22</f>
        <v>0</v>
      </c>
      <c r="H21" s="18">
        <f>H22</f>
        <v>0</v>
      </c>
      <c r="I21" s="18">
        <f>I22</f>
        <v>0</v>
      </c>
      <c r="J21" s="5"/>
      <c r="K21" s="33"/>
    </row>
    <row r="22" spans="1:11" ht="56.25" customHeight="1" hidden="1">
      <c r="A22" s="11"/>
      <c r="B22" s="12" t="s">
        <v>25</v>
      </c>
      <c r="C22" s="17" t="s">
        <v>5</v>
      </c>
      <c r="D22" s="21" t="s">
        <v>13</v>
      </c>
      <c r="E22" s="17" t="s">
        <v>57</v>
      </c>
      <c r="F22" s="20">
        <v>240</v>
      </c>
      <c r="G22" s="18"/>
      <c r="H22" s="18"/>
      <c r="I22" s="18"/>
      <c r="J22" s="5"/>
      <c r="K22" s="33"/>
    </row>
    <row r="23" spans="1:12" ht="94.5" customHeight="1">
      <c r="A23" s="11">
        <v>431</v>
      </c>
      <c r="B23" s="12" t="s">
        <v>43</v>
      </c>
      <c r="C23" s="17" t="s">
        <v>5</v>
      </c>
      <c r="D23" s="21" t="s">
        <v>13</v>
      </c>
      <c r="E23" s="17" t="s">
        <v>40</v>
      </c>
      <c r="F23" s="20"/>
      <c r="G23" s="18">
        <f>G24</f>
        <v>75.923</v>
      </c>
      <c r="H23" s="18"/>
      <c r="I23" s="18">
        <f>I24</f>
        <v>2500</v>
      </c>
      <c r="J23" s="5"/>
      <c r="K23" s="33"/>
      <c r="L23" s="4"/>
    </row>
    <row r="24" spans="1:11" ht="50.25" customHeight="1">
      <c r="A24" s="11">
        <v>431</v>
      </c>
      <c r="B24" s="12" t="s">
        <v>25</v>
      </c>
      <c r="C24" s="17" t="s">
        <v>5</v>
      </c>
      <c r="D24" s="21" t="s">
        <v>13</v>
      </c>
      <c r="E24" s="17" t="s">
        <v>40</v>
      </c>
      <c r="F24" s="20">
        <v>240</v>
      </c>
      <c r="G24" s="18">
        <v>75.923</v>
      </c>
      <c r="H24" s="18"/>
      <c r="I24" s="18">
        <v>2500</v>
      </c>
      <c r="J24" s="5"/>
      <c r="K24" s="33"/>
    </row>
    <row r="25" spans="1:11" s="3" customFormat="1" ht="46.5">
      <c r="A25" s="34">
        <v>431</v>
      </c>
      <c r="B25" s="36" t="s">
        <v>12</v>
      </c>
      <c r="C25" s="37" t="s">
        <v>4</v>
      </c>
      <c r="D25" s="37" t="s">
        <v>49</v>
      </c>
      <c r="E25" s="39"/>
      <c r="F25" s="38"/>
      <c r="G25" s="15">
        <f>G26</f>
        <v>2724.10528</v>
      </c>
      <c r="H25" s="15">
        <f>H26</f>
        <v>0</v>
      </c>
      <c r="I25" s="15">
        <f>I26</f>
        <v>5500</v>
      </c>
      <c r="J25" s="15">
        <f>J26</f>
        <v>0</v>
      </c>
      <c r="K25" s="15">
        <f>K26</f>
        <v>0</v>
      </c>
    </row>
    <row r="26" spans="1:12" ht="148.5" customHeight="1">
      <c r="A26" s="11">
        <v>431</v>
      </c>
      <c r="B26" s="16" t="s">
        <v>44</v>
      </c>
      <c r="C26" s="17" t="s">
        <v>4</v>
      </c>
      <c r="D26" s="17" t="s">
        <v>49</v>
      </c>
      <c r="E26" s="17" t="s">
        <v>39</v>
      </c>
      <c r="F26" s="20"/>
      <c r="G26" s="18">
        <f>G27</f>
        <v>2724.10528</v>
      </c>
      <c r="H26" s="18"/>
      <c r="I26" s="18">
        <f>I27</f>
        <v>5500</v>
      </c>
      <c r="J26" s="5"/>
      <c r="K26" s="33"/>
      <c r="L26" s="4"/>
    </row>
    <row r="27" spans="1:11" ht="47.25">
      <c r="A27" s="11">
        <v>431</v>
      </c>
      <c r="B27" s="12" t="s">
        <v>25</v>
      </c>
      <c r="C27" s="17" t="s">
        <v>4</v>
      </c>
      <c r="D27" s="17" t="s">
        <v>49</v>
      </c>
      <c r="E27" s="17" t="s">
        <v>39</v>
      </c>
      <c r="F27" s="20">
        <v>240</v>
      </c>
      <c r="G27" s="18">
        <v>2724.10528</v>
      </c>
      <c r="H27" s="18"/>
      <c r="I27" s="18">
        <v>5500</v>
      </c>
      <c r="J27" s="5"/>
      <c r="K27" s="33"/>
    </row>
    <row r="28" spans="1:11" s="3" customFormat="1" ht="30.75">
      <c r="A28" s="34">
        <v>431</v>
      </c>
      <c r="B28" s="36" t="s">
        <v>22</v>
      </c>
      <c r="C28" s="37" t="s">
        <v>4</v>
      </c>
      <c r="D28" s="37" t="s">
        <v>29</v>
      </c>
      <c r="E28" s="39"/>
      <c r="F28" s="38"/>
      <c r="G28" s="15">
        <f>G29</f>
        <v>1</v>
      </c>
      <c r="H28" s="15">
        <f>H29</f>
        <v>0</v>
      </c>
      <c r="I28" s="15">
        <f>I29</f>
        <v>1</v>
      </c>
      <c r="J28" s="15">
        <f>J29</f>
        <v>0</v>
      </c>
      <c r="K28" s="15">
        <f>K29</f>
        <v>0</v>
      </c>
    </row>
    <row r="29" spans="1:11" ht="83.25" customHeight="1">
      <c r="A29" s="11">
        <v>431</v>
      </c>
      <c r="B29" s="12" t="s">
        <v>41</v>
      </c>
      <c r="C29" s="17" t="s">
        <v>4</v>
      </c>
      <c r="D29" s="17" t="s">
        <v>29</v>
      </c>
      <c r="E29" s="22" t="s">
        <v>42</v>
      </c>
      <c r="F29" s="20"/>
      <c r="G29" s="18">
        <v>1</v>
      </c>
      <c r="H29" s="18"/>
      <c r="I29" s="18">
        <v>1</v>
      </c>
      <c r="J29" s="5"/>
      <c r="K29" s="33"/>
    </row>
    <row r="30" spans="1:11" ht="47.25">
      <c r="A30" s="11">
        <v>431</v>
      </c>
      <c r="B30" s="12" t="s">
        <v>25</v>
      </c>
      <c r="C30" s="17" t="s">
        <v>4</v>
      </c>
      <c r="D30" s="17" t="s">
        <v>29</v>
      </c>
      <c r="E30" s="22" t="s">
        <v>42</v>
      </c>
      <c r="F30" s="20">
        <v>240</v>
      </c>
      <c r="G30" s="18">
        <v>1</v>
      </c>
      <c r="H30" s="18"/>
      <c r="I30" s="18">
        <v>1</v>
      </c>
      <c r="J30" s="5"/>
      <c r="K30" s="33"/>
    </row>
    <row r="31" spans="1:11" s="3" customFormat="1" ht="17.25">
      <c r="A31" s="34">
        <v>431</v>
      </c>
      <c r="B31" s="36" t="s">
        <v>28</v>
      </c>
      <c r="C31" s="39" t="s">
        <v>15</v>
      </c>
      <c r="D31" s="39" t="s">
        <v>16</v>
      </c>
      <c r="E31" s="38"/>
      <c r="F31" s="37"/>
      <c r="G31" s="15">
        <f>G33+G37</f>
        <v>4171.32</v>
      </c>
      <c r="H31" s="15">
        <f>H32</f>
        <v>0</v>
      </c>
      <c r="I31" s="15">
        <f>I32</f>
        <v>4171</v>
      </c>
      <c r="J31" s="15">
        <f>J32</f>
        <v>0</v>
      </c>
      <c r="K31" s="15">
        <f>K32</f>
        <v>0</v>
      </c>
    </row>
    <row r="32" spans="1:11" ht="66" customHeight="1">
      <c r="A32" s="11">
        <v>431</v>
      </c>
      <c r="B32" s="12" t="s">
        <v>59</v>
      </c>
      <c r="C32" s="21" t="s">
        <v>15</v>
      </c>
      <c r="D32" s="21" t="s">
        <v>16</v>
      </c>
      <c r="E32" s="20">
        <v>4300000000</v>
      </c>
      <c r="F32" s="17"/>
      <c r="G32" s="18">
        <f>G33</f>
        <v>0</v>
      </c>
      <c r="H32" s="18"/>
      <c r="I32" s="18">
        <f>I33</f>
        <v>4171</v>
      </c>
      <c r="J32" s="5"/>
      <c r="K32" s="33"/>
    </row>
    <row r="33" spans="1:11" ht="57.75" customHeight="1">
      <c r="A33" s="11">
        <v>431</v>
      </c>
      <c r="B33" s="12" t="s">
        <v>25</v>
      </c>
      <c r="C33" s="21" t="s">
        <v>15</v>
      </c>
      <c r="D33" s="21" t="s">
        <v>16</v>
      </c>
      <c r="E33" s="20">
        <v>4300000000</v>
      </c>
      <c r="F33" s="17" t="s">
        <v>27</v>
      </c>
      <c r="G33" s="18">
        <v>0</v>
      </c>
      <c r="H33" s="18"/>
      <c r="I33" s="18">
        <v>4171</v>
      </c>
      <c r="J33" s="5"/>
      <c r="K33" s="33"/>
    </row>
    <row r="34" spans="1:11" s="3" customFormat="1" ht="31.5" customHeight="1" hidden="1">
      <c r="A34" s="34">
        <v>431</v>
      </c>
      <c r="B34" s="36" t="s">
        <v>28</v>
      </c>
      <c r="C34" s="39" t="s">
        <v>15</v>
      </c>
      <c r="D34" s="39" t="s">
        <v>16</v>
      </c>
      <c r="E34" s="38"/>
      <c r="F34" s="37"/>
      <c r="G34" s="15">
        <f>G35</f>
        <v>0</v>
      </c>
      <c r="H34" s="15">
        <f>H35</f>
        <v>0</v>
      </c>
      <c r="I34" s="15">
        <f>I35</f>
        <v>0</v>
      </c>
      <c r="J34" s="40"/>
      <c r="K34" s="41"/>
    </row>
    <row r="35" spans="1:11" ht="68.25" customHeight="1" hidden="1">
      <c r="A35" s="11">
        <v>431</v>
      </c>
      <c r="B35" s="12" t="s">
        <v>56</v>
      </c>
      <c r="C35" s="21" t="s">
        <v>15</v>
      </c>
      <c r="D35" s="21" t="s">
        <v>16</v>
      </c>
      <c r="E35" s="20">
        <v>4900000000</v>
      </c>
      <c r="F35" s="17"/>
      <c r="G35" s="18"/>
      <c r="H35" s="18"/>
      <c r="I35" s="18"/>
      <c r="J35" s="5"/>
      <c r="K35" s="33"/>
    </row>
    <row r="36" spans="1:11" ht="57.75" customHeight="1" hidden="1">
      <c r="A36" s="11">
        <v>431</v>
      </c>
      <c r="B36" s="12" t="s">
        <v>25</v>
      </c>
      <c r="C36" s="21" t="s">
        <v>15</v>
      </c>
      <c r="D36" s="21" t="s">
        <v>16</v>
      </c>
      <c r="E36" s="20">
        <v>4900000000</v>
      </c>
      <c r="F36" s="17" t="s">
        <v>27</v>
      </c>
      <c r="G36" s="18"/>
      <c r="H36" s="18"/>
      <c r="I36" s="18"/>
      <c r="J36" s="5"/>
      <c r="K36" s="33"/>
    </row>
    <row r="37" spans="1:11" ht="39" customHeight="1">
      <c r="A37" s="11">
        <v>431</v>
      </c>
      <c r="B37" s="12" t="s">
        <v>63</v>
      </c>
      <c r="C37" s="21" t="s">
        <v>15</v>
      </c>
      <c r="D37" s="21" t="s">
        <v>16</v>
      </c>
      <c r="E37" s="20">
        <v>4300000000</v>
      </c>
      <c r="F37" s="17" t="s">
        <v>62</v>
      </c>
      <c r="G37" s="18">
        <f>3290.32+881</f>
        <v>4171.32</v>
      </c>
      <c r="H37" s="18"/>
      <c r="I37" s="18">
        <v>0</v>
      </c>
      <c r="J37" s="5"/>
      <c r="K37" s="33"/>
    </row>
    <row r="38" spans="1:11" ht="30.75" customHeight="1">
      <c r="A38" s="34">
        <v>431</v>
      </c>
      <c r="B38" s="36" t="s">
        <v>68</v>
      </c>
      <c r="C38" s="39" t="s">
        <v>17</v>
      </c>
      <c r="D38" s="39" t="s">
        <v>5</v>
      </c>
      <c r="E38" s="38"/>
      <c r="F38" s="37"/>
      <c r="G38" s="15">
        <f>G39</f>
        <v>15927.440779999999</v>
      </c>
      <c r="H38" s="15">
        <f>H39</f>
        <v>12381.95262</v>
      </c>
      <c r="I38" s="15"/>
      <c r="J38" s="40"/>
      <c r="K38" s="41"/>
    </row>
    <row r="39" spans="1:11" ht="75" customHeight="1">
      <c r="A39" s="11">
        <v>431</v>
      </c>
      <c r="B39" s="12" t="s">
        <v>64</v>
      </c>
      <c r="C39" s="21" t="s">
        <v>17</v>
      </c>
      <c r="D39" s="21" t="s">
        <v>5</v>
      </c>
      <c r="E39" s="20">
        <v>4700000000</v>
      </c>
      <c r="F39" s="17"/>
      <c r="G39" s="18">
        <f>G40</f>
        <v>15927.440779999999</v>
      </c>
      <c r="H39" s="18">
        <f>H40</f>
        <v>12381.95262</v>
      </c>
      <c r="I39" s="18"/>
      <c r="J39" s="5"/>
      <c r="K39" s="33"/>
    </row>
    <row r="40" spans="1:11" ht="24" customHeight="1">
      <c r="A40" s="11">
        <v>431</v>
      </c>
      <c r="B40" s="12" t="s">
        <v>63</v>
      </c>
      <c r="C40" s="21" t="s">
        <v>17</v>
      </c>
      <c r="D40" s="21" t="s">
        <v>5</v>
      </c>
      <c r="E40" s="20">
        <v>4700000000</v>
      </c>
      <c r="F40" s="17" t="s">
        <v>62</v>
      </c>
      <c r="G40" s="18">
        <f>10958.07925+1783.87337+3026.21375+159.27441</f>
        <v>15927.440779999999</v>
      </c>
      <c r="H40" s="18">
        <f>10598.07925+1783.87337</f>
        <v>12381.95262</v>
      </c>
      <c r="I40" s="18"/>
      <c r="J40" s="5"/>
      <c r="K40" s="33"/>
    </row>
    <row r="41" spans="1:11" s="3" customFormat="1" ht="24" customHeight="1">
      <c r="A41" s="34">
        <v>431</v>
      </c>
      <c r="B41" s="36" t="s">
        <v>46</v>
      </c>
      <c r="C41" s="39" t="s">
        <v>17</v>
      </c>
      <c r="D41" s="39" t="s">
        <v>6</v>
      </c>
      <c r="E41" s="38"/>
      <c r="F41" s="37"/>
      <c r="G41" s="15">
        <f>G42</f>
        <v>2109.20712</v>
      </c>
      <c r="H41" s="15">
        <f>H42</f>
        <v>0</v>
      </c>
      <c r="I41" s="15">
        <f>I42</f>
        <v>3057.77172</v>
      </c>
      <c r="J41" s="15">
        <f>J42</f>
        <v>0</v>
      </c>
      <c r="K41" s="15">
        <f>K42</f>
        <v>0</v>
      </c>
    </row>
    <row r="42" spans="1:11" ht="69" customHeight="1">
      <c r="A42" s="11">
        <v>431</v>
      </c>
      <c r="B42" s="12" t="s">
        <v>67</v>
      </c>
      <c r="C42" s="21" t="s">
        <v>17</v>
      </c>
      <c r="D42" s="21" t="s">
        <v>6</v>
      </c>
      <c r="E42" s="20">
        <v>3900000000</v>
      </c>
      <c r="F42" s="17"/>
      <c r="G42" s="18">
        <f>G43</f>
        <v>2109.20712</v>
      </c>
      <c r="H42" s="18"/>
      <c r="I42" s="18">
        <f>I43</f>
        <v>3057.77172</v>
      </c>
      <c r="J42" s="5"/>
      <c r="K42" s="33"/>
    </row>
    <row r="43" spans="1:11" ht="80.25" customHeight="1">
      <c r="A43" s="11">
        <v>431</v>
      </c>
      <c r="B43" s="12" t="s">
        <v>48</v>
      </c>
      <c r="C43" s="21" t="s">
        <v>17</v>
      </c>
      <c r="D43" s="21" t="s">
        <v>6</v>
      </c>
      <c r="E43" s="20">
        <v>3900000000</v>
      </c>
      <c r="F43" s="17" t="s">
        <v>47</v>
      </c>
      <c r="G43" s="18">
        <v>2109.20712</v>
      </c>
      <c r="H43" s="18">
        <v>0</v>
      </c>
      <c r="I43" s="18">
        <v>3057.77172</v>
      </c>
      <c r="J43" s="5"/>
      <c r="K43" s="33"/>
    </row>
    <row r="44" spans="1:11" s="3" customFormat="1" ht="17.25">
      <c r="A44" s="34">
        <v>431</v>
      </c>
      <c r="B44" s="36" t="s">
        <v>1</v>
      </c>
      <c r="C44" s="37" t="s">
        <v>17</v>
      </c>
      <c r="D44" s="37" t="s">
        <v>4</v>
      </c>
      <c r="E44" s="38"/>
      <c r="F44" s="37"/>
      <c r="G44" s="15">
        <f>G46+G49</f>
        <v>30281.91187</v>
      </c>
      <c r="H44" s="15">
        <f>H45+H47+H64</f>
        <v>0</v>
      </c>
      <c r="I44" s="15">
        <f>I46</f>
        <v>24937.73819</v>
      </c>
      <c r="J44" s="15">
        <f>J45+J47</f>
        <v>0</v>
      </c>
      <c r="K44" s="15">
        <f>K45+K47</f>
        <v>0</v>
      </c>
    </row>
    <row r="45" spans="1:11" ht="68.25" customHeight="1">
      <c r="A45" s="11">
        <v>431</v>
      </c>
      <c r="B45" s="12" t="s">
        <v>60</v>
      </c>
      <c r="C45" s="17" t="s">
        <v>17</v>
      </c>
      <c r="D45" s="17" t="s">
        <v>4</v>
      </c>
      <c r="E45" s="20">
        <v>3900000000</v>
      </c>
      <c r="F45" s="17"/>
      <c r="G45" s="18">
        <f>G46</f>
        <v>24772.31077</v>
      </c>
      <c r="H45" s="18">
        <v>0</v>
      </c>
      <c r="I45" s="18">
        <f>I46</f>
        <v>24937.73819</v>
      </c>
      <c r="J45" s="5"/>
      <c r="K45" s="23">
        <v>0</v>
      </c>
    </row>
    <row r="46" spans="1:11" ht="47.25">
      <c r="A46" s="11">
        <v>431</v>
      </c>
      <c r="B46" s="12" t="s">
        <v>25</v>
      </c>
      <c r="C46" s="17" t="s">
        <v>17</v>
      </c>
      <c r="D46" s="17" t="s">
        <v>4</v>
      </c>
      <c r="E46" s="20">
        <v>3900000000</v>
      </c>
      <c r="F46" s="17" t="s">
        <v>27</v>
      </c>
      <c r="G46" s="18">
        <v>24772.31077</v>
      </c>
      <c r="H46" s="18">
        <v>0</v>
      </c>
      <c r="I46" s="18">
        <v>24937.73819</v>
      </c>
      <c r="J46" s="5"/>
      <c r="K46" s="23">
        <v>0</v>
      </c>
    </row>
    <row r="47" spans="1:11" ht="47.25">
      <c r="A47" s="34">
        <v>431</v>
      </c>
      <c r="B47" s="12" t="s">
        <v>59</v>
      </c>
      <c r="C47" s="17" t="s">
        <v>17</v>
      </c>
      <c r="D47" s="17" t="s">
        <v>4</v>
      </c>
      <c r="E47" s="20">
        <v>4300000000</v>
      </c>
      <c r="F47" s="38"/>
      <c r="G47" s="18">
        <f>G48+G49</f>
        <v>5509.6011</v>
      </c>
      <c r="H47" s="18">
        <f>H48+H49</f>
        <v>0</v>
      </c>
      <c r="I47" s="18">
        <f>I48+I49</f>
        <v>0</v>
      </c>
      <c r="J47" s="15">
        <f>J49+J63</f>
        <v>0</v>
      </c>
      <c r="K47" s="18">
        <v>0</v>
      </c>
    </row>
    <row r="48" spans="1:11" ht="47.25">
      <c r="A48" s="11">
        <v>431</v>
      </c>
      <c r="B48" s="12" t="s">
        <v>25</v>
      </c>
      <c r="C48" s="17" t="s">
        <v>17</v>
      </c>
      <c r="D48" s="17" t="s">
        <v>4</v>
      </c>
      <c r="E48" s="20">
        <v>4300000000</v>
      </c>
      <c r="F48" s="17" t="s">
        <v>27</v>
      </c>
      <c r="G48" s="18">
        <v>0</v>
      </c>
      <c r="H48" s="18">
        <v>0</v>
      </c>
      <c r="I48" s="18">
        <v>0</v>
      </c>
      <c r="J48" s="15"/>
      <c r="K48" s="18">
        <v>0</v>
      </c>
    </row>
    <row r="49" spans="1:11" ht="18">
      <c r="A49" s="11">
        <v>431</v>
      </c>
      <c r="B49" s="12" t="s">
        <v>63</v>
      </c>
      <c r="C49" s="17" t="s">
        <v>17</v>
      </c>
      <c r="D49" s="17" t="s">
        <v>4</v>
      </c>
      <c r="E49" s="20">
        <v>4300000000</v>
      </c>
      <c r="F49" s="20">
        <v>540</v>
      </c>
      <c r="G49" s="18">
        <v>5509.6011</v>
      </c>
      <c r="H49" s="18">
        <v>0</v>
      </c>
      <c r="I49" s="18">
        <v>0</v>
      </c>
      <c r="J49" s="18"/>
      <c r="K49" s="18">
        <v>0</v>
      </c>
    </row>
    <row r="50" spans="1:11" s="3" customFormat="1" ht="46.5" customHeight="1" hidden="1">
      <c r="A50" s="34">
        <v>431</v>
      </c>
      <c r="B50" s="36" t="s">
        <v>9</v>
      </c>
      <c r="C50" s="37"/>
      <c r="D50" s="37"/>
      <c r="E50" s="38"/>
      <c r="F50" s="38"/>
      <c r="G50" s="15" t="s">
        <v>65</v>
      </c>
      <c r="H50" s="15">
        <f>H51</f>
        <v>0</v>
      </c>
      <c r="I50" s="15">
        <f>I51</f>
        <v>0</v>
      </c>
      <c r="J50" s="15">
        <f>J51</f>
        <v>0</v>
      </c>
      <c r="K50" s="15">
        <f>K51</f>
        <v>0</v>
      </c>
    </row>
    <row r="51" spans="1:11" ht="62.25" customHeight="1" hidden="1">
      <c r="A51" s="11">
        <v>431</v>
      </c>
      <c r="B51" s="16" t="s">
        <v>67</v>
      </c>
      <c r="C51" s="17"/>
      <c r="D51" s="17"/>
      <c r="E51" s="20">
        <v>3900000000</v>
      </c>
      <c r="F51" s="20"/>
      <c r="G51" s="18"/>
      <c r="H51" s="18"/>
      <c r="I51" s="18"/>
      <c r="J51" s="5"/>
      <c r="K51" s="33"/>
    </row>
    <row r="52" spans="1:11" ht="47.25" hidden="1">
      <c r="A52" s="11">
        <v>431</v>
      </c>
      <c r="B52" s="12" t="s">
        <v>25</v>
      </c>
      <c r="C52" s="17"/>
      <c r="D52" s="17"/>
      <c r="E52" s="20">
        <v>3900000000</v>
      </c>
      <c r="F52" s="17" t="s">
        <v>27</v>
      </c>
      <c r="G52" s="18"/>
      <c r="H52" s="18"/>
      <c r="I52" s="18"/>
      <c r="J52" s="5"/>
      <c r="K52" s="33"/>
    </row>
    <row r="53" spans="1:11" ht="18" hidden="1">
      <c r="A53" s="11">
        <v>431</v>
      </c>
      <c r="B53" s="12" t="s">
        <v>26</v>
      </c>
      <c r="C53" s="17" t="s">
        <v>18</v>
      </c>
      <c r="D53" s="17" t="s">
        <v>4</v>
      </c>
      <c r="E53" s="20">
        <v>3900000000</v>
      </c>
      <c r="F53" s="20">
        <v>850</v>
      </c>
      <c r="G53" s="18">
        <v>0.2076</v>
      </c>
      <c r="H53" s="18"/>
      <c r="I53" s="18">
        <v>0.2076</v>
      </c>
      <c r="J53" s="5"/>
      <c r="K53" s="33"/>
    </row>
    <row r="54" spans="1:11" s="3" customFormat="1" ht="17.25">
      <c r="A54" s="34">
        <v>431</v>
      </c>
      <c r="B54" s="36" t="s">
        <v>0</v>
      </c>
      <c r="C54" s="37" t="s">
        <v>19</v>
      </c>
      <c r="D54" s="14" t="s">
        <v>5</v>
      </c>
      <c r="E54" s="38"/>
      <c r="F54" s="38"/>
      <c r="G54" s="15">
        <f>G55</f>
        <v>0</v>
      </c>
      <c r="H54" s="15"/>
      <c r="I54" s="15">
        <f>I55</f>
        <v>250</v>
      </c>
      <c r="J54" s="40"/>
      <c r="K54" s="41"/>
    </row>
    <row r="55" spans="1:11" ht="84.75" customHeight="1">
      <c r="A55" s="11">
        <v>431</v>
      </c>
      <c r="B55" s="12" t="s">
        <v>45</v>
      </c>
      <c r="C55" s="17" t="s">
        <v>19</v>
      </c>
      <c r="D55" s="13" t="s">
        <v>5</v>
      </c>
      <c r="E55" s="20">
        <v>4400000000</v>
      </c>
      <c r="F55" s="20"/>
      <c r="G55" s="18">
        <f>G56</f>
        <v>0</v>
      </c>
      <c r="H55" s="18"/>
      <c r="I55" s="18">
        <f>I56</f>
        <v>250</v>
      </c>
      <c r="J55" s="5"/>
      <c r="K55" s="33"/>
    </row>
    <row r="56" spans="1:11" ht="47.25">
      <c r="A56" s="11">
        <v>431</v>
      </c>
      <c r="B56" s="12" t="s">
        <v>25</v>
      </c>
      <c r="C56" s="17" t="s">
        <v>19</v>
      </c>
      <c r="D56" s="13" t="s">
        <v>5</v>
      </c>
      <c r="E56" s="20">
        <v>4400000000</v>
      </c>
      <c r="F56" s="20">
        <v>240</v>
      </c>
      <c r="G56" s="18">
        <v>0</v>
      </c>
      <c r="H56" s="18"/>
      <c r="I56" s="18">
        <v>250</v>
      </c>
      <c r="J56" s="5"/>
      <c r="K56" s="33"/>
    </row>
    <row r="57" spans="1:11" s="3" customFormat="1" ht="17.25">
      <c r="A57" s="34">
        <v>431</v>
      </c>
      <c r="B57" s="36" t="s">
        <v>50</v>
      </c>
      <c r="C57" s="37" t="s">
        <v>49</v>
      </c>
      <c r="D57" s="14" t="s">
        <v>5</v>
      </c>
      <c r="E57" s="38"/>
      <c r="F57" s="38"/>
      <c r="G57" s="15">
        <f>G58</f>
        <v>66</v>
      </c>
      <c r="H57" s="15">
        <f>H58</f>
        <v>0</v>
      </c>
      <c r="I57" s="15">
        <f>I58</f>
        <v>66</v>
      </c>
      <c r="J57" s="15">
        <f>J58</f>
        <v>0</v>
      </c>
      <c r="K57" s="15">
        <f>K58</f>
        <v>0</v>
      </c>
    </row>
    <row r="58" spans="1:11" ht="38.25" customHeight="1">
      <c r="A58" s="11">
        <v>431</v>
      </c>
      <c r="B58" s="12" t="s">
        <v>30</v>
      </c>
      <c r="C58" s="17" t="s">
        <v>49</v>
      </c>
      <c r="D58" s="13" t="s">
        <v>5</v>
      </c>
      <c r="E58" s="20">
        <v>9900000000</v>
      </c>
      <c r="F58" s="20"/>
      <c r="G58" s="18">
        <v>66</v>
      </c>
      <c r="H58" s="18"/>
      <c r="I58" s="18">
        <v>66</v>
      </c>
      <c r="J58" s="5"/>
      <c r="K58" s="33"/>
    </row>
    <row r="59" spans="1:11" ht="34.5" customHeight="1">
      <c r="A59" s="11">
        <v>431</v>
      </c>
      <c r="B59" s="12" t="s">
        <v>51</v>
      </c>
      <c r="C59" s="17" t="s">
        <v>49</v>
      </c>
      <c r="D59" s="13" t="s">
        <v>5</v>
      </c>
      <c r="E59" s="20">
        <v>9900000000</v>
      </c>
      <c r="F59" s="20">
        <v>310</v>
      </c>
      <c r="G59" s="18">
        <v>66</v>
      </c>
      <c r="H59" s="18"/>
      <c r="I59" s="18">
        <v>66</v>
      </c>
      <c r="J59" s="5"/>
      <c r="K59" s="33"/>
    </row>
    <row r="60" spans="1:11" s="3" customFormat="1" ht="34.5" customHeight="1" hidden="1">
      <c r="A60" s="34">
        <v>431</v>
      </c>
      <c r="B60" s="36" t="s">
        <v>54</v>
      </c>
      <c r="C60" s="37" t="s">
        <v>13</v>
      </c>
      <c r="D60" s="14" t="s">
        <v>5</v>
      </c>
      <c r="E60" s="38"/>
      <c r="F60" s="38"/>
      <c r="G60" s="15">
        <f>G62</f>
        <v>0</v>
      </c>
      <c r="H60" s="15">
        <f>H62</f>
        <v>0</v>
      </c>
      <c r="I60" s="15">
        <f>I62</f>
        <v>0</v>
      </c>
      <c r="J60" s="15">
        <f>J62</f>
        <v>0</v>
      </c>
      <c r="K60" s="41"/>
    </row>
    <row r="61" spans="1:11" s="3" customFormat="1" ht="34.5" customHeight="1" hidden="1">
      <c r="A61" s="34"/>
      <c r="B61" s="36"/>
      <c r="C61" s="37"/>
      <c r="D61" s="14"/>
      <c r="E61" s="38"/>
      <c r="F61" s="38"/>
      <c r="G61" s="15"/>
      <c r="H61" s="15"/>
      <c r="I61" s="15"/>
      <c r="J61" s="42"/>
      <c r="K61" s="41"/>
    </row>
    <row r="62" spans="1:11" ht="34.5" customHeight="1" hidden="1">
      <c r="A62" s="11">
        <v>431</v>
      </c>
      <c r="B62" s="12" t="s">
        <v>61</v>
      </c>
      <c r="C62" s="17" t="s">
        <v>13</v>
      </c>
      <c r="D62" s="13" t="s">
        <v>5</v>
      </c>
      <c r="E62" s="20">
        <v>3800000000</v>
      </c>
      <c r="F62" s="20">
        <v>730</v>
      </c>
      <c r="G62" s="18"/>
      <c r="H62" s="18"/>
      <c r="I62" s="18"/>
      <c r="J62" s="5"/>
      <c r="K62" s="33"/>
    </row>
    <row r="63" spans="1:11" ht="34.5" customHeight="1" hidden="1">
      <c r="A63" s="11">
        <v>431</v>
      </c>
      <c r="B63" s="12" t="s">
        <v>63</v>
      </c>
      <c r="C63" s="17" t="s">
        <v>17</v>
      </c>
      <c r="D63" s="17" t="s">
        <v>4</v>
      </c>
      <c r="E63" s="20">
        <v>4300000000</v>
      </c>
      <c r="F63" s="20">
        <v>540</v>
      </c>
      <c r="G63" s="18">
        <v>0</v>
      </c>
      <c r="H63" s="18"/>
      <c r="I63" s="18">
        <v>0</v>
      </c>
      <c r="J63" s="5"/>
      <c r="K63" s="33"/>
    </row>
    <row r="64" spans="1:11" ht="72" customHeight="1" hidden="1">
      <c r="A64" s="34">
        <v>431</v>
      </c>
      <c r="B64" s="36" t="s">
        <v>64</v>
      </c>
      <c r="C64" s="17" t="s">
        <v>17</v>
      </c>
      <c r="D64" s="17" t="s">
        <v>4</v>
      </c>
      <c r="E64" s="20">
        <v>4700000000</v>
      </c>
      <c r="F64" s="38"/>
      <c r="G64" s="15">
        <f>G65</f>
        <v>0</v>
      </c>
      <c r="H64" s="15">
        <f>H65</f>
        <v>0</v>
      </c>
      <c r="I64" s="15">
        <v>0</v>
      </c>
      <c r="J64" s="40"/>
      <c r="K64" s="41"/>
    </row>
    <row r="65" spans="1:11" ht="34.5" customHeight="1" hidden="1">
      <c r="A65" s="11">
        <v>431</v>
      </c>
      <c r="B65" s="12" t="s">
        <v>63</v>
      </c>
      <c r="C65" s="17" t="s">
        <v>17</v>
      </c>
      <c r="D65" s="17" t="s">
        <v>4</v>
      </c>
      <c r="E65" s="20">
        <v>4700000000</v>
      </c>
      <c r="F65" s="20">
        <v>540</v>
      </c>
      <c r="G65" s="18"/>
      <c r="H65" s="18"/>
      <c r="I65" s="18">
        <v>0</v>
      </c>
      <c r="J65" s="5"/>
      <c r="K65" s="33"/>
    </row>
    <row r="66" spans="1:11" ht="18">
      <c r="A66" s="23"/>
      <c r="B66" s="12" t="s">
        <v>3</v>
      </c>
      <c r="C66" s="24"/>
      <c r="D66" s="13"/>
      <c r="E66" s="24"/>
      <c r="F66" s="24"/>
      <c r="G66" s="25">
        <v>1300</v>
      </c>
      <c r="H66" s="25"/>
      <c r="I66" s="25">
        <v>2500</v>
      </c>
      <c r="J66" s="5"/>
      <c r="K66" s="33"/>
    </row>
    <row r="67" spans="1:11" ht="18">
      <c r="A67" s="23"/>
      <c r="B67" s="26" t="s">
        <v>2</v>
      </c>
      <c r="C67" s="27"/>
      <c r="D67" s="14"/>
      <c r="E67" s="27"/>
      <c r="F67" s="27"/>
      <c r="G67" s="25">
        <f>G7+G10+G15+G18+G25+G28+G31+G44+G51+G54+G66+G34+G41+G57+G60+G38</f>
        <v>60988.040868</v>
      </c>
      <c r="H67" s="25">
        <f>H7+H10+H15+H18+H25+H28+H31+H44+H51+H54+H66+H34+H41+H57+H60+H38</f>
        <v>12381.95262</v>
      </c>
      <c r="I67" s="25">
        <f>I7+I10+I15+I18+I25+I28+I31+I44+I51+I54+I66+I34+I41+I57+I60</f>
        <v>47314.642728</v>
      </c>
      <c r="J67" s="25">
        <f>J7+J10+J15+J18+J25+J28+J31+J44+J51+J54+J66+J34+J41+J57+J60</f>
        <v>0</v>
      </c>
      <c r="K67" s="25">
        <f>K7+K10+K15+K18+K25+K28+K31+K44+K51+K54+K66+K41+K57</f>
        <v>0</v>
      </c>
    </row>
    <row r="69" ht="18">
      <c r="J69" s="4"/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Нина</cp:lastModifiedBy>
  <cp:lastPrinted>2019-11-01T07:04:00Z</cp:lastPrinted>
  <dcterms:created xsi:type="dcterms:W3CDTF">2007-10-25T07:07:19Z</dcterms:created>
  <dcterms:modified xsi:type="dcterms:W3CDTF">2022-10-28T06:07:16Z</dcterms:modified>
  <cp:category/>
  <cp:version/>
  <cp:contentType/>
  <cp:contentStatus/>
</cp:coreProperties>
</file>